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<sst xmlns="http://schemas.openxmlformats.org/spreadsheetml/2006/main" count="413" uniqueCount="307">
  <si>
    <t/>
  </si>
  <si>
    <t>Numer</t>
  </si>
  <si>
    <t>Podstawa</t>
  </si>
  <si>
    <t>Opis</t>
  </si>
  <si>
    <t>Jednostka</t>
  </si>
  <si>
    <t>Ilość</t>
  </si>
  <si>
    <t>Wartość</t>
  </si>
  <si>
    <t>Kosztorys</t>
  </si>
  <si>
    <t>Budowa wiaty - altana z zapleczem sanitarno-gospodarczym ETAP I</t>
  </si>
  <si>
    <t>1.1</t>
  </si>
  <si>
    <t>KNR 201/205/4</t>
  </si>
  <si>
    <t>m3</t>
  </si>
  <si>
    <t>Roboty ziemne wykonywane koparkami podsiębiernymi 0,25 m3 z transportem urobku samochodami samowyładowczymi na odl.do 1km. Grunt kategorii III (B.I.nr 8/96)
0*(0,3*6,2*7,2)=
0*(1,0*0,6*22,94)=
0*(0,8*1,2*1,0*2)=
korekta obmiaru : 0*(0.004)=
korekta : 29.080000=29,08
(import)Razem =29.080000 :</t>
  </si>
  <si>
    <t>1.2</t>
  </si>
  <si>
    <t>KNR 201/214/4</t>
  </si>
  <si>
    <t>Nakłady uzupeł.do tab.0201-0213 za każde dalsze 0,5km odl.transportu ponad 1km samochodami samowył.do 5t po drogach utwardzonych.Grunt kat.III-IV(B.I.nr 8/96)- dalsze 2 km / wsp. 2</t>
  </si>
  <si>
    <t>1.3</t>
  </si>
  <si>
    <t>KNR 201/217/4</t>
  </si>
  <si>
    <t>Wykopy oraz przekopy wykonywane koparkami podsiębiernymi 0,25 m3 na odkład. Grunt kategorii III (B.I.nr 8/96) - rozkop
0*(1,0*0,6*2*22,94)=
0*((0,8*2+2,2)*0,6*1,0)=
korekta obmiaru : 0*(0.002)=
korekta : 29.810000=29,81
(import)Razem =29.810000 :</t>
  </si>
  <si>
    <t>1.4</t>
  </si>
  <si>
    <t>KNR 201/311/2</t>
  </si>
  <si>
    <t>Ręczne roboty ziemne poprzeczne na przerzut z wbudowaniem ziemi w nasyp.Grunt kategorii III.
0*(0,1*(0,8*22,94+1,0*1,4*2))=
korekta obmiaru : 0*(0.005)=
korekta : 2.120000=2,12
(import)Razem =2.120000 :</t>
  </si>
  <si>
    <t>1.5</t>
  </si>
  <si>
    <t>KNR 231/103/4</t>
  </si>
  <si>
    <t>m2</t>
  </si>
  <si>
    <t>Mechaniczne profilowanie i zagęszczanie podłoża pod warstwy konstrukcyjne nawierzchni. Kategoria gruntu I-IV
0*((0,8*22,94+1,0*1,4*2))=
korekta obmiaru : 0*(-0.002)=
korekta : 21.150000=21,15
(import)Razem =21.150000 :</t>
  </si>
  <si>
    <t>1.6</t>
  </si>
  <si>
    <t>KNR 202/1101/1</t>
  </si>
  <si>
    <t>Podkłady betonowe na podłożu gruntowym,z betonu zwykłego z kruszywa naturalnego (z zastosowaniem pompy do betonu).</t>
  </si>
  <si>
    <t>1.7</t>
  </si>
  <si>
    <t>KNR 202/290/2</t>
  </si>
  <si>
    <t>t</t>
  </si>
  <si>
    <t>Zbrojenie konstrukcji żelbetowych elementów budynków i budowli prętami stalowymi okrągłymi,żebrowanymi fi od 8-14 mm.</t>
  </si>
  <si>
    <t>1.8</t>
  </si>
  <si>
    <t>KNR 202/202/1</t>
  </si>
  <si>
    <t>Ławy fundamentowe żelbetowe,prostokątne o szerokości do 0,6 m (z zastosowaniem pompy do betonu).
0*(0,4*0,6*22,94)=
korekta obmiaru : 0*(0.004)=
korekta : 5.510000=5,51
(import)Razem =5.510000 :</t>
  </si>
  <si>
    <t>1.9</t>
  </si>
  <si>
    <t>KNR 202/204/1</t>
  </si>
  <si>
    <t>Stopy fundamentowe żelbetowe,prostokątne o objętości do 0,8 m3 (z zastosowaniem pompy do betonu).
0*(0,4*0,8*1,2*2)=
korekta obmiaru : 0*(0.002)=
korekta : 0.770000=0,77
(import)Razem =0.770000 :</t>
  </si>
  <si>
    <t>1.10</t>
  </si>
  <si>
    <t>KNR 202/206/1</t>
  </si>
  <si>
    <t>Ściany betonowe proste o grubości 20 cm,wysokości do 3 m (z zastosowaniem pompy do betonu).
0*(0.74*(5.64*2+2.2*2+1.39*2))=
korekta : 13.660000=13,66
(import)Razem =13.660000 :</t>
  </si>
  <si>
    <t>1.11</t>
  </si>
  <si>
    <t>KNR 202/206/5</t>
  </si>
  <si>
    <t>Ściany betonowe o grubości 20 cm,dodatek za każdy 1 cm różnicy grubości ściany (z zastosowaniem pompy do betonu).- dalsze 4 cm / wsp.4</t>
  </si>
  <si>
    <t>1.12</t>
  </si>
  <si>
    <t>KNR 202/602/9</t>
  </si>
  <si>
    <t>Izolacje przeciwwilgociowe powłokowe,poziome,z roztworu asfaltowego.Pierwsza warstwa.
0*(0,6*22,94)=
0*(0,8*1,2*2)=
korekta obmiaru : 0*(-0.004)=
korekta : 15.680000=15,68
(import)Razem =15.680000 :</t>
  </si>
  <si>
    <t>1.13</t>
  </si>
  <si>
    <t>KNR 202/602/10</t>
  </si>
  <si>
    <t>Izolacje przeciwwilgociowe powłokowe,poziome,z roztworu asfaltowego.Każda następna warstwa.</t>
  </si>
  <si>
    <t>1.14</t>
  </si>
  <si>
    <t>KNR 202/603/9</t>
  </si>
  <si>
    <t>Izolacje przeciwwilgociowe powłokowe,pionowe,z roztworu asfaltowego.Pierwsza warstwa.
0*(0,4*2*22,94)=
0*((0,4*2+2*0,8)*0,4*2+(0,25*2+0,45*2)*1,05*2)=
0*(0,74*(5,64*2+2,2*2+1,39*2)*2)=
korekta obmiaru : 0*(-0.003)=
korekta : 50.530000=50,53
(import)Razem =50.530000 :</t>
  </si>
  <si>
    <t>1.15</t>
  </si>
  <si>
    <t>KNR 202/603/10</t>
  </si>
  <si>
    <t>Izolacje przeciwwilgociowe powłokowe,pionowe,z roztworu asfaltowego.Każda następna warstwa</t>
  </si>
  <si>
    <t>1.16</t>
  </si>
  <si>
    <t>KNRW 202/608/8</t>
  </si>
  <si>
    <t>Izolacje  pionowe z płyt styropianowych XPS 10cm  -analogia
0*(0,9*(5,64*2+2,44*2+1,39*4))=
korekta obmiaru : 0*(0.002)=
korekta : 19.550000=19,55
(import)Razem =19.550000 :</t>
  </si>
  <si>
    <t>1.17</t>
  </si>
  <si>
    <t>KNRW 202/606/2</t>
  </si>
  <si>
    <t>Izolacje przeciwwilgociowe i przeciwwodne z folii kubełkowej - analogia</t>
  </si>
  <si>
    <t>1.18</t>
  </si>
  <si>
    <t>KNR 201/230/1</t>
  </si>
  <si>
    <t>Zasypywanie wykopów spycharkami gąsienicowymi o mocy 74 kW/100 KM. Przemieszczenie gruntu na odległość do 10 m. Grunt kategorii I-III (B.I.nr 8/96)</t>
  </si>
  <si>
    <t>1.19</t>
  </si>
  <si>
    <t>KNR 201/236/3</t>
  </si>
  <si>
    <t>Zagęszczenie nasypów zagęszczarkami. Grunt sypki kategorii I-III (B.I.nr 8/96)</t>
  </si>
  <si>
    <t>1.20</t>
  </si>
  <si>
    <t>NNRNKB 202/618/1</t>
  </si>
  <si>
    <t>Izolacje ław fundamentowych przeciwwilgociowe poziome z papy zgrzewalnej (Orgbud W-wa) - dwukrotnie / wsp.2
0*(0,2*(5,64*2+2,2*2+1,39*2))=
korekta obmiaru : 0*(-0.002)=
korekta : 3.690000=3,69
(import)Razem =3.690000 :</t>
  </si>
  <si>
    <t>1.21</t>
  </si>
  <si>
    <t>KNR 910/153/1</t>
  </si>
  <si>
    <t>Ściany bud.jednokondygnacyjnych o wys.do 4,5 m I grubości warstwy konstrukcyjnej 24 cm, na zapraWie tradycyjnej - z bl.peł.SILIKAT NP24
0*(2,7*(5,64*2+2,2*2+1,39*2)+2,25*5,64*0,5*2)=
0*(-(1,0*2,05*2+1,2*0,6*2))=
korekta obmiaru : 0*(-0.002)=
korekta : 56.990000=56,99
(import)Razem =56.990000 :</t>
  </si>
  <si>
    <t>1.22</t>
  </si>
  <si>
    <t>KNR 910/163/3</t>
  </si>
  <si>
    <t>szt</t>
  </si>
  <si>
    <t>Wykonanie otworów w ścianach o grubości 25 cm - na okna</t>
  </si>
  <si>
    <t>1.23</t>
  </si>
  <si>
    <t>KNR 910/163/4</t>
  </si>
  <si>
    <t>Wykonanie otworów w ścianach o grubości 25 cm - na drzwi</t>
  </si>
  <si>
    <t>1.24</t>
  </si>
  <si>
    <t>KNR 910/163/5</t>
  </si>
  <si>
    <t>m</t>
  </si>
  <si>
    <t>Ułożenie nadproży zespolonych w otworach</t>
  </si>
  <si>
    <t>1.25</t>
  </si>
  <si>
    <t>KNR 910/162/1</t>
  </si>
  <si>
    <t>Kanały wentylacyjne budynków jednokondygnacyjnych Z pustaków wentylacyjnych SILIKAT PW, na zaprawie: Tradycyjnej</t>
  </si>
  <si>
    <t>1.26</t>
  </si>
  <si>
    <t>KNR 910/157/3</t>
  </si>
  <si>
    <t>Ścianki działowe bud.jednokondygnacyjnych o wys. Do 4,5 m, na zaprawie tradycyjnej - z cegieł SILIKAT N 12
0*(2.7*2.2)=
korekta : 5.940000=5,94
(import)Razem =5.940000 :</t>
  </si>
  <si>
    <t>1.27</t>
  </si>
  <si>
    <t>KNR 202/290/3</t>
  </si>
  <si>
    <t>Zbrojenie konstrukcji monolitycznych budowli prętami stalowymi okrągłymi,gładkimi fi od 8-14 mm.</t>
  </si>
  <si>
    <t>1.28</t>
  </si>
  <si>
    <t>KNR 202/208/3</t>
  </si>
  <si>
    <t>Słupy żelbetowe prostokątne o wysokości do 4 m i stosunku deskowanego obwodu do przekroju do 12 m/m2 (z zastosowaniem pompy do betonu).
0*(0,25*0,45*3,35*2)=
korekta obmiaru : 0*(-0.004)=
korekta : 0.750000=0,75
(import)Razem =0.750000 :</t>
  </si>
  <si>
    <t>1.29</t>
  </si>
  <si>
    <t>KNR 202/232/3</t>
  </si>
  <si>
    <t>Rygle o stosunku długości deskowanego obwodu do przekroju rygla do 10 m/m2.
0*(0,24*0,24*18,7)=
0*(0,24*0,3*4,42)=
korekta obmiaru : 0*(0.005)=
korekta : 1.400000=1,40
(import)Razem =1.400000 :</t>
  </si>
  <si>
    <t>1.30</t>
  </si>
  <si>
    <t>KNR 202/123/2</t>
  </si>
  <si>
    <t>Okładanie (szpałdowanie) ścian i słupów cegłami,o grubości 1/2 cegły.</t>
  </si>
  <si>
    <t>1.31</t>
  </si>
  <si>
    <t>KNR 202/923/2</t>
  </si>
  <si>
    <t>Ręczne spoinowanie ścian zaprawą cementową barwioną</t>
  </si>
  <si>
    <t>1.32</t>
  </si>
  <si>
    <t>KNR 202/402/1</t>
  </si>
  <si>
    <t>Więźby dachowe o układzie jętkowym z tarcicy nasyconej ,z więźbą o rozpiętości 7,50m.- analogia wg projektu / wsp 2 do R</t>
  </si>
  <si>
    <t>1.33</t>
  </si>
  <si>
    <t>KNR 202/410/1</t>
  </si>
  <si>
    <t>Deskowanie połaci dachowych z tarcicy nasyconej</t>
  </si>
  <si>
    <t>1.34</t>
  </si>
  <si>
    <t>NNRNKB 202/411/2</t>
  </si>
  <si>
    <t>Łacenie połaci dachowych dla pokryć z blach powlekanych,przybicie deski czołowej (Orgbud W-wa)</t>
  </si>
  <si>
    <t>1.35</t>
  </si>
  <si>
    <t>KNR 0-15 0517-01</t>
  </si>
  <si>
    <t>Ułożenie na krokwiach ekranu zabezpieczającego z folii</t>
  </si>
  <si>
    <t>1.36</t>
  </si>
  <si>
    <t>NNRNKB 202/411/1</t>
  </si>
  <si>
    <t>Ołacenie połaci dachowych dla pokryć z blach powlekanych,łatami iglastymi nasyconymi 38x50 mm kl.II (Orgbud W-wa)</t>
  </si>
  <si>
    <t>1.37</t>
  </si>
  <si>
    <t>Ołacenie połaci dachowych dla pokryć z blach powlekanych,łatami iglastymi nasyconymi 50x50 mm kl.II (Orgbud W-wa)</t>
  </si>
  <si>
    <t>1.38</t>
  </si>
  <si>
    <t>NNRNKB 202/525/3</t>
  </si>
  <si>
    <t>Pokrycie dachów blachą płaską na rąbek .Powierzchnia dachu do 100 m2 (Orgbud W-wa)</t>
  </si>
  <si>
    <t>1.39</t>
  </si>
  <si>
    <t>NNRNKB 202/517/3</t>
  </si>
  <si>
    <t>Montaż prefabrykowanych rynien dachowych półokrągłych o średnicy 12 cm</t>
  </si>
  <si>
    <t>1.40</t>
  </si>
  <si>
    <t>NNRNKB 202/519/2</t>
  </si>
  <si>
    <t>Montaż prefabrykowanych rur spustowych okrągłych o średnicy 10 cm,</t>
  </si>
  <si>
    <t>1.41</t>
  </si>
  <si>
    <t>KNR 23/2614/9</t>
  </si>
  <si>
    <t>Docieplenie komina ,płyt.styropian. 8 cm  przy użyciu gotowej zaprawy klej.z przygot.podłoża,ręcz.wykon.wyprawy elew.
0*((0,68*2+0,25*2)*2,7)=
korekta obmiaru : 0*(-0.002)=
korekta : 5.020000=5,02
(import)Razem =5.020000 :</t>
  </si>
  <si>
    <t>1.42</t>
  </si>
  <si>
    <t>KNR 202/219/5</t>
  </si>
  <si>
    <t>Nakrywy attyk ścian ogniowych i kominów,o średniej grubości płyty 7 cm</t>
  </si>
  <si>
    <t>1.43</t>
  </si>
  <si>
    <t>KNR 202/129/2</t>
  </si>
  <si>
    <t>Obsadzanie prefabrykowanych podokienników o długości ponad 1 m.</t>
  </si>
  <si>
    <t>1.44</t>
  </si>
  <si>
    <t>KNR 401/322/2</t>
  </si>
  <si>
    <t>Obsadzenie kratek wentylacyjnych w ścianach z cegieł</t>
  </si>
  <si>
    <t>1.45</t>
  </si>
  <si>
    <t>KNR 21/4005/2</t>
  </si>
  <si>
    <t>Stropy drewniane. Belki stropowe o 100x180 mm - analigia</t>
  </si>
  <si>
    <t>1.46</t>
  </si>
  <si>
    <t>KNRW 202/2702/1</t>
  </si>
  <si>
    <t>Sufity podwieszone o konstrukcji metalowej z wypełnieniem płytami z włókien mineralnych</t>
  </si>
  <si>
    <t>1.47</t>
  </si>
  <si>
    <t>Ułożenie  ekranu zabezpieczającego z folii - analogia</t>
  </si>
  <si>
    <t>1.48</t>
  </si>
  <si>
    <t>KNR 202/613/3</t>
  </si>
  <si>
    <t>Izolacje cieplne i przeciwdźwiękowe poziome,z wełny mineralnej z płyt układanych na sucho.Jedna warstwa.</t>
  </si>
  <si>
    <t>1.49</t>
  </si>
  <si>
    <t>KNRW 202/1039/1</t>
  </si>
  <si>
    <t>Okna aluminiowe o powierzchni do 1,0 m2</t>
  </si>
  <si>
    <t>1.50</t>
  </si>
  <si>
    <t>KNRW 202/1040/1</t>
  </si>
  <si>
    <t>Drzwi aluminiowe jednoskrzydłowe
0*(1,21*2,07*2)=
korekta obmiaru : 0*(0.001)=
korekta : 5.010000=5,01
(import)Razem =5.010000 :</t>
  </si>
  <si>
    <t>1.51</t>
  </si>
  <si>
    <t>KNR 202/803/3</t>
  </si>
  <si>
    <t>Tynki zwykłe III kategorii,ścian i słupów,wykonywane ręcznie.
0*(2,7*(2,2*4+2,46*2+2,58*2))=
korekta obmiaru : 0*(0.004)=
korekta : 50.980000=50,98
(import)Razem =50.980000 :</t>
  </si>
  <si>
    <t>1.52</t>
  </si>
  <si>
    <t>KNR 202/2004/1</t>
  </si>
  <si>
    <t>Obudowa elementów konstrukcji słupów płytami gipsowo-kartonowymi na rusztach metalowych pojedynczych.Obudowa jednowarstwowa 55-01.</t>
  </si>
  <si>
    <t>1.53</t>
  </si>
  <si>
    <t>KNRW 202/603/9</t>
  </si>
  <si>
    <t>Pierwsza warstwa izolacji przeciwwodnej powłokowej - analogia pod okładziny z płytek w sanitariatach
0*(2,2*(2,2*2+2,58*2))=
korekta obmiaru : 0*(-0.002)=
korekta : 21.030000=21,03
(import)Razem =21.030000 :</t>
  </si>
  <si>
    <t>1.54</t>
  </si>
  <si>
    <t>KNRW 202/603/10</t>
  </si>
  <si>
    <t>Następna warstwa izolacji przeciwwodnej  powłokowej - analogia jw.</t>
  </si>
  <si>
    <t>1.55</t>
  </si>
  <si>
    <t>KNR 202/829/1</t>
  </si>
  <si>
    <t>Licowanie ścian płytkami na klej.Przygotowanie podłoża (B.I.nr 8/96)
0*(2,2*(2,2*2+2,58*2)-2,0)=
korekta obmiaru : 0*(-0.002)=
korekta : 19.030000=19,03
(import)Razem =19.030000 :</t>
  </si>
  <si>
    <t>1.56</t>
  </si>
  <si>
    <t>KNR 202/829/7</t>
  </si>
  <si>
    <t>Licowanie ścian płytkami cm,na klej metodą kombinowaną (B.I.nr 8/96)</t>
  </si>
  <si>
    <t>1.57</t>
  </si>
  <si>
    <t>KNRW 202/2011/2</t>
  </si>
  <si>
    <t>Tynki (gładzie) jednowarstwowe wewnętrzne o grubości 3 mm z gipsu szpachlowego wykonywane ręcznie na ścianach tynkowanych
0*(50.98-19.03)=
korekta : 31.950000=31,95
(import)Razem =31.950000 :</t>
  </si>
  <si>
    <t>1.58</t>
  </si>
  <si>
    <t>KNR 202/1505/3</t>
  </si>
  <si>
    <t>Dwukrotne malowanie z gruntowaniem,podłoży gipsowych farbą lateksową .</t>
  </si>
  <si>
    <t>1.59</t>
  </si>
  <si>
    <t>KNR 202/1101/7</t>
  </si>
  <si>
    <t>Podkłady na podłożu gruntowym z ubitych materiałów,z piasku.
0*(0,2*(5,67+5,41))=
korekta obmiaru : 0*(0.004)=
korekta : 2.220000=2,22
(import)Razem =2.220000 :</t>
  </si>
  <si>
    <t>1.60</t>
  </si>
  <si>
    <t>Podkłady betonowe na podłożu gruntowym,z betonu zwykłego z kruszywa naturalnego
0*(0.12*(5.67+5.41))=
korekta : 1.330000=1,33
(import)Razem =1.330000 :</t>
  </si>
  <si>
    <t>1.61</t>
  </si>
  <si>
    <t>NNRNKB 202/618/2</t>
  </si>
  <si>
    <t>Izolacje przeciwwilgociowe poziome z papy zgrzewalnej w pomieszczeniach o powierzchni do 5 m2 (Orgbud W-wa) - dwukrotnie / wsp. 2</t>
  </si>
  <si>
    <t>1.62</t>
  </si>
  <si>
    <t>KNR 202/609/3</t>
  </si>
  <si>
    <t>Izolacje cieplne i przeciwdźwiękowe na sucho,z płyt styropianowych.Izolacje poziome na wierzchu konstrukcji.Jedna warstwa.</t>
  </si>
  <si>
    <t>1.63</t>
  </si>
  <si>
    <t>KNR 202/607/1</t>
  </si>
  <si>
    <t>Izolacje przeciwwilgociowe i przeciwwodne,z foli polietylenowej szerokiej.Izolacja pozioma podposadzkowa.</t>
  </si>
  <si>
    <t>1.64</t>
  </si>
  <si>
    <t>KNR 202/1102/2</t>
  </si>
  <si>
    <t>Warstwy wyrównawcze pod posadzki,z zaprawy cementowej grubości 20 mm,zatartej na gładko.</t>
  </si>
  <si>
    <t>1.65</t>
  </si>
  <si>
    <t>KNR 202/1102/3</t>
  </si>
  <si>
    <t>Warstwy wyrównawcze pod posadzki,z zaprawy cementowej,dodatek lub potrącenie za zmianę grubości o 10 mm.- dalsze 3 cm / wsp.3</t>
  </si>
  <si>
    <t>1.66</t>
  </si>
  <si>
    <t>KNR 202/1118/1</t>
  </si>
  <si>
    <t>Posadzki płytkowe z kamieni sztucznych układanych na klej - przygotowanie podłoża (B.I.nr 8/96)</t>
  </si>
  <si>
    <t>1.67</t>
  </si>
  <si>
    <t>KNR 202/1118/9</t>
  </si>
  <si>
    <t>Posadzki płytkowe z kamieni sztucznych, o wymiarach 30x30 cm układanych na klej metodą kombinowaną (B.I.nr 8/96)</t>
  </si>
  <si>
    <t>1.68</t>
  </si>
  <si>
    <t>KNR 23/2614/2</t>
  </si>
  <si>
    <t>Docieplenie ścian z cegły płyt.styropianowymi 16 cm  przy użyciu gotowej zaprawy klejącej,z przygotow.podłoża,ręcznym wykon.wyprawy elewacyjnej - silikonowej
0*(2,7*(5,96*2+4,39*2+1,23*2)+2,25*5,96*0,5*2)=
0*(-(1,12*2,07*2+1,2*0,6*2))=
korekta obmiaru : 0*(0.005)=
korekta : 69.870000=69,87
(import)Razem =69.870000 :</t>
  </si>
  <si>
    <t>1.69</t>
  </si>
  <si>
    <t>KNR 23/2612/6</t>
  </si>
  <si>
    <t>Ocieplenie ścian budynków . Przyklejenie warstwy siatki na ścianach dodatkowa warstwa wys. 2 m - analogia
0*(2,0*(5,96*2+4,39*2+1,23*2))=
0*(-(1,12*2,0*2+1,2*0,2*2))=
korekta : 41.360000=41,36
(import)Razem =41.360000 :</t>
  </si>
  <si>
    <t>1.70</t>
  </si>
  <si>
    <t>KNR 23/2614/8</t>
  </si>
  <si>
    <t>Docieplenie ościeży z cegły szer.do 30 cm,płyt.styropianowych 5 cm  przy użyciu gotowej zaprawy klej.z przygot.podłoża,ręcz.wykon.wyprawy elew.
0*(0,3*((1,12+2*2,07)*2+(1,2+2*0,6)*2))=
korekta obmiaru : 0*(0.004)=
korekta : 4.600000=4,60
(import)Razem =4.600000 :</t>
  </si>
  <si>
    <t>1.71</t>
  </si>
  <si>
    <t>KNR 23/2614/10</t>
  </si>
  <si>
    <t>Ochrona narożników wypukłych kątownikiem metalowym,przy ocieplaniu ścian
0*(((1,12+2*2,07)*2+(1,2+2*0,6)*2))=
0*(2,7*6)=
korekta : 31.520000=31,52
(import)Razem =31.520000 :</t>
  </si>
  <si>
    <t>1.72</t>
  </si>
  <si>
    <t>KNR 23/2614/11</t>
  </si>
  <si>
    <t>Zamocowanie listwy cokołowej,przy ocieplaniu ścian systemem STOPTER
0*((5,96*2+4,39*2+1,23*2)+2,25*5,96*0,5*2)=
0*(-(1,12*2))=
korekta : 34.330000=34,33
(import)Razem =34.330000 :</t>
  </si>
  <si>
    <t>1.73</t>
  </si>
  <si>
    <t>NNRNKB 202/541/2</t>
  </si>
  <si>
    <t>Obróbki blacharskie z blachy powlekanej o szerokości w rozwinięciu ponad 25 cm (Orgbud W-wa)</t>
  </si>
  <si>
    <t>1.74</t>
  </si>
  <si>
    <t>KNR 202/1220/4</t>
  </si>
  <si>
    <t>Jednospadowe konstrukcje daszków szklanych- analogia</t>
  </si>
  <si>
    <t>1.75</t>
  </si>
  <si>
    <t>KNR 202/1218/3</t>
  </si>
  <si>
    <t>Uchwyty dla niepełnosprawnych - analogia</t>
  </si>
  <si>
    <t>1.76</t>
  </si>
  <si>
    <t>KNR 202/1215/4</t>
  </si>
  <si>
    <t>Dostawa i montaż gablot wg projektu  - analogia</t>
  </si>
  <si>
    <t>1.77</t>
  </si>
  <si>
    <t>KNR 221/607/1 analogia</t>
  </si>
  <si>
    <t>Dostawa i montaż sidziska z oparciem</t>
  </si>
  <si>
    <t>1.78</t>
  </si>
  <si>
    <t>KNR 201/304/2</t>
  </si>
  <si>
    <t>Wykopy ręczne fundamentowe z ręcznym załadunkiem urobku przez przenośnik taśmowy na samochody samowyładowcze i transportem na odległość do 1 km.Grunt kat.III
0*(0.15*1.0*(1.5+3.75*2))=
korekta : 1.350000=1,35
(import)Razem =1.350000 :</t>
  </si>
  <si>
    <t>1.79</t>
  </si>
  <si>
    <t>Ściany betonowe proste o grubości 20 cm,wysokości do 3 m.
0*(0,15*1,3*(1,5+3,75*2))=
korekta obmiaru : 0*(0.005)=
korekta : 1.760000=1,76
(import)Razem =1.760000 :</t>
  </si>
  <si>
    <t>1.80</t>
  </si>
  <si>
    <t>Ściany betonowe o grubości 20 cm,dodatek za każdy 1 cm różnicy grubości ściany.- zmiejszenie gr o 5 cm / wsp. 5</t>
  </si>
  <si>
    <t>1.81</t>
  </si>
  <si>
    <t>KNR 231/103/2</t>
  </si>
  <si>
    <t>Ręcznie profilowanie i zagęszczanie podłoża pod warstwy konstrukcyjne nawierzchni. Kategoria gruntu III-IV</t>
  </si>
  <si>
    <t>1.82</t>
  </si>
  <si>
    <t>KNR 231/104/1</t>
  </si>
  <si>
    <t>Warstwa odsączająca w korycie i na poszerzeniach. Zagęszczanie ręczne. Grubość warstwy po zagęszczeniu 10 cm</t>
  </si>
  <si>
    <t>1.83</t>
  </si>
  <si>
    <t>KNR 231/104/2</t>
  </si>
  <si>
    <t>Warstwa odsączająca w korycie i na poszerzeniach. Zagęszczanie ręczne. Dodatek za każdy dalszy 1 cm - dalsze 5 cm / wsp.5</t>
  </si>
  <si>
    <t>1.84</t>
  </si>
  <si>
    <t>KNR 231/114/5</t>
  </si>
  <si>
    <t>Podbudowy z kruszywa łamanego. Warstwa dolna. Grubość warstwy po zagęszczeniu 15 cm</t>
  </si>
  <si>
    <t>1.85</t>
  </si>
  <si>
    <t>KNR 231/105/5</t>
  </si>
  <si>
    <t>Podsypka cementowo-piaskowa. Zagęszczenie ręczne. Grubość warstwy po zagęszczeniu 3 cm</t>
  </si>
  <si>
    <t>1.86</t>
  </si>
  <si>
    <t>KNR 231/511/1</t>
  </si>
  <si>
    <t>Nawierzchnie z kostki brukowej betonowej kolorowej o grubości 6 cm układanej na podsypce piaskowej (Biuletyn Informacyjny nr 8/96)</t>
  </si>
  <si>
    <t>1.87</t>
  </si>
  <si>
    <t>KNR 202/1209/1</t>
  </si>
  <si>
    <t>Balustrady  z pochwytami stalowymi. dla niepełnosprawnych - stal nierdzewna</t>
  </si>
  <si>
    <t>1.88</t>
  </si>
  <si>
    <t>Ręcznie profilowanie i zagęszczanie podłoża pod warstwy konstrukcyjne nawierzchni. Kategoria gruntu III-IV
0*(5,89*4,7)=
korekta obmiaru : 0*(-0.003)=
korekta : 27.680000=27,68
(import)Razem =27.680000 :</t>
  </si>
  <si>
    <t>1.89</t>
  </si>
  <si>
    <t>1.90</t>
  </si>
  <si>
    <t>1.91</t>
  </si>
  <si>
    <t>KNR 231/114/6</t>
  </si>
  <si>
    <t>Podbudowy z kruszywa łamanego. Warstwa dolna. Dodatek za każdy dalszy 1 cm grubości warstwy ponad 15 cm - dalsze 10 cm / wsp.10</t>
  </si>
  <si>
    <t>1.92</t>
  </si>
  <si>
    <t>KNR 231/105/1</t>
  </si>
  <si>
    <t>Podsypka żwirowa . Zagęszczanie ręczne. Grubość warstwy po zagęszczeniu 3 cm</t>
  </si>
  <si>
    <t>1.93</t>
  </si>
  <si>
    <t>KNR 231/105/2</t>
  </si>
  <si>
    <t>Podsypka żwirowa . Zagęszczanie ręczne. Dodatek za każdy dalszy 1 cm - dalsze 2 cm / wsp.2</t>
  </si>
  <si>
    <t>1.94</t>
  </si>
  <si>
    <t>KNR 231/307/4</t>
  </si>
  <si>
    <t>Nawierzchnie z klinkieru drogowego układanego na rąb na podsypce istniejącej z wypełnieniem spoin piaskiem- analogia na płask / wsp 0,5 do M</t>
  </si>
  <si>
    <t>1.95</t>
  </si>
  <si>
    <t>KNR 231/401/3</t>
  </si>
  <si>
    <t>Rowki pod policzki i ławy krawężnikowe o wymiarach 30x30 cm. Kategoria gruntu I-II
0*(6.5*2+2.11*3+0.61)=
korekta : 19.940000=19,94
(import)Razem =19.940000 :</t>
  </si>
  <si>
    <t>1.96</t>
  </si>
  <si>
    <t>KNR 231/402/3</t>
  </si>
  <si>
    <t>Ławy betonowe  zwykłe
0*(0,3*0,3*19,94)=
korekta obmiaru : 0*(-0.005)=
korekta : 1.790000=1,79
(import)Razem =1.790000 :</t>
  </si>
  <si>
    <t>1.97</t>
  </si>
  <si>
    <t>KNR 221/604/5</t>
  </si>
  <si>
    <t>Policzki wykonane z obrzeży trawnikowych
0*(6.5*2+2.11*3+0.61)=
korekta : 19.940000=19,94
(import)Razem =19.940000 :</t>
  </si>
  <si>
    <t xml:space="preserve">Cena jedn. </t>
  </si>
  <si>
    <t>KOSZTORYS OFERTOWY
Budowa wiaty - altana z zapleczem sanitarno-gospodarczym ETAP I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</si>
  <si>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</si>
  <si>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</si>
  <si>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</si>
  <si>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</si>
  <si>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</si>
  <si>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</si>
  <si>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</si>
  <si>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</si>
  <si>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</si>
  <si>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[G=ExF]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</si>
</sst>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99"/>
      <name val="Arial"/>
      <family val="2"/>
    </font>
    <font>
      <sz val="11"/>
      <color rgb="FF00009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49" fontId="0" fillId="0" borderId="11" xfId="0" applyNumberForma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172" fontId="1" fillId="0" borderId="11" xfId="0" applyNumberFormat="1" applyFont="1" applyFill="1" applyBorder="1" applyAlignment="1">
      <alignment vertical="top"/>
    </xf>
    <xf numFmtId="172" fontId="38" fillId="0" borderId="10" xfId="0" applyNumberFormat="1" applyFont="1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vertical="top"/>
    </xf>
    <xf numFmtId="172" fontId="39" fillId="0" borderId="11" xfId="0" applyNumberFormat="1" applyFont="1" applyFill="1" applyBorder="1" applyAlignment="1">
      <alignment vertical="top"/>
    </xf>
    <xf numFmtId="172" fontId="38" fillId="0" borderId="0" xfId="0" applyNumberFormat="1" applyFont="1" applyAlignment="1">
      <alignment/>
    </xf>
    <xf numFmtId="172" fontId="2" fillId="0" borderId="12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5" zoomScaleSheetLayoutView="85" zoomScalePageLayoutView="0" workbookViewId="0" topLeftCell="A1">
      <selection activeCell="L101" sqref="L101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5" width="12.7109375" style="2" customWidth="1"/>
    <col min="6" max="6" width="15.7109375" style="24" customWidth="1"/>
    <col min="7" max="7" width="15.7109375" style="3" customWidth="1"/>
  </cols>
  <sheetData>
    <row r="1" spans="1:7" ht="34.5" customHeight="1">
      <c r="A1" s="27" t="s">
        <v>296</v>
      </c>
      <c r="B1" s="28"/>
      <c r="C1" s="28"/>
      <c r="D1" s="28"/>
      <c r="E1" s="28"/>
      <c r="F1" s="28"/>
      <c r="G1" s="28"/>
    </row>
    <row r="2" spans="1:7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0" t="s">
        <v>295</v>
      </c>
      <c r="G2" s="5" t="s">
        <v>6</v>
      </c>
    </row>
    <row r="3" spans="1:7" ht="12.75">
      <c r="A3" s="5" t="s">
        <v>300</v>
      </c>
      <c r="B3" s="5" t="s">
        <v>301</v>
      </c>
      <c r="C3" s="5" t="s">
        <v>302</v>
      </c>
      <c r="D3" s="5" t="s">
        <v>303</v>
      </c>
      <c r="E3" s="5" t="s">
        <v>304</v>
      </c>
      <c r="F3" s="20" t="s">
        <v>305</v>
      </c>
      <c r="G3" s="5" t="s">
        <v>306</v>
      </c>
    </row>
    <row r="4" spans="1:7" ht="30">
      <c r="A4" s="6" t="s">
        <v>0</v>
      </c>
      <c r="B4" s="7" t="s">
        <v>7</v>
      </c>
      <c r="C4" s="8" t="s">
        <v>8</v>
      </c>
      <c r="D4" s="9" t="s">
        <v>0</v>
      </c>
      <c r="E4" s="9" t="s">
        <v>0</v>
      </c>
      <c r="F4" s="21" t="s">
        <v>0</v>
      </c>
      <c r="G4" s="10" t="s">
        <v>0</v>
      </c>
    </row>
    <row r="5" spans="1:7" ht="150">
      <c r="A5" s="6" t="s">
        <v>9</v>
      </c>
      <c r="B5" s="11" t="s">
        <v>10</v>
      </c>
      <c r="C5" s="11" t="s">
        <v>12</v>
      </c>
      <c r="D5" s="12" t="s">
        <v>11</v>
      </c>
      <c r="E5" s="13">
        <v>29.08</v>
      </c>
      <c r="F5" s="22">
        <v>0</v>
      </c>
      <c r="G5" s="14">
        <f>E5*F5</f>
        <v>0</v>
      </c>
    </row>
    <row r="6" spans="1:7" ht="60">
      <c r="A6" s="6" t="s">
        <v>13</v>
      </c>
      <c r="B6" s="11" t="s">
        <v>14</v>
      </c>
      <c r="C6" s="11" t="s">
        <v>15</v>
      </c>
      <c r="D6" s="12" t="s">
        <v>11</v>
      </c>
      <c r="E6" s="13">
        <v>29.08</v>
      </c>
      <c r="F6" s="22">
        <v>0</v>
      </c>
      <c r="G6" s="14">
        <f aca="true" t="shared" si="0" ref="G6:G69">E6*F6</f>
        <v>0</v>
      </c>
    </row>
    <row r="7" spans="1:7" ht="135">
      <c r="A7" s="6" t="s">
        <v>16</v>
      </c>
      <c r="B7" s="11" t="s">
        <v>17</v>
      </c>
      <c r="C7" s="11" t="s">
        <v>18</v>
      </c>
      <c r="D7" s="12" t="s">
        <v>11</v>
      </c>
      <c r="E7" s="13">
        <v>29.81</v>
      </c>
      <c r="F7" s="22">
        <v>0</v>
      </c>
      <c r="G7" s="14">
        <f t="shared" si="0"/>
        <v>0</v>
      </c>
    </row>
    <row r="8" spans="1:7" ht="105">
      <c r="A8" s="6" t="s">
        <v>19</v>
      </c>
      <c r="B8" s="11" t="s">
        <v>20</v>
      </c>
      <c r="C8" s="11" t="s">
        <v>21</v>
      </c>
      <c r="D8" s="12" t="s">
        <v>11</v>
      </c>
      <c r="E8" s="13">
        <v>2.12</v>
      </c>
      <c r="F8" s="22">
        <v>0</v>
      </c>
      <c r="G8" s="14">
        <f t="shared" si="0"/>
        <v>0</v>
      </c>
    </row>
    <row r="9" spans="1:7" ht="105">
      <c r="A9" s="6" t="s">
        <v>22</v>
      </c>
      <c r="B9" s="11" t="s">
        <v>23</v>
      </c>
      <c r="C9" s="11" t="s">
        <v>25</v>
      </c>
      <c r="D9" s="12" t="s">
        <v>24</v>
      </c>
      <c r="E9" s="13">
        <v>21.15</v>
      </c>
      <c r="F9" s="22">
        <v>0</v>
      </c>
      <c r="G9" s="14">
        <f t="shared" si="0"/>
        <v>0</v>
      </c>
    </row>
    <row r="10" spans="1:7" ht="45">
      <c r="A10" s="6" t="s">
        <v>26</v>
      </c>
      <c r="B10" s="11" t="s">
        <v>27</v>
      </c>
      <c r="C10" s="11" t="s">
        <v>28</v>
      </c>
      <c r="D10" s="12" t="s">
        <v>11</v>
      </c>
      <c r="E10" s="13">
        <v>2.12</v>
      </c>
      <c r="F10" s="22">
        <v>0</v>
      </c>
      <c r="G10" s="14">
        <f t="shared" si="0"/>
        <v>0</v>
      </c>
    </row>
    <row r="11" spans="1:7" ht="45">
      <c r="A11" s="6" t="s">
        <v>29</v>
      </c>
      <c r="B11" s="11" t="s">
        <v>30</v>
      </c>
      <c r="C11" s="11" t="s">
        <v>32</v>
      </c>
      <c r="D11" s="12" t="s">
        <v>31</v>
      </c>
      <c r="E11" s="13">
        <v>0.18</v>
      </c>
      <c r="F11" s="22">
        <v>0</v>
      </c>
      <c r="G11" s="14">
        <f t="shared" si="0"/>
        <v>0</v>
      </c>
    </row>
    <row r="12" spans="1:7" ht="105">
      <c r="A12" s="6" t="s">
        <v>33</v>
      </c>
      <c r="B12" s="11" t="s">
        <v>34</v>
      </c>
      <c r="C12" s="11" t="s">
        <v>35</v>
      </c>
      <c r="D12" s="12" t="s">
        <v>11</v>
      </c>
      <c r="E12" s="13">
        <v>5.51</v>
      </c>
      <c r="F12" s="22">
        <v>0</v>
      </c>
      <c r="G12" s="14">
        <f t="shared" si="0"/>
        <v>0</v>
      </c>
    </row>
    <row r="13" spans="1:7" ht="105">
      <c r="A13" s="6" t="s">
        <v>36</v>
      </c>
      <c r="B13" s="11" t="s">
        <v>37</v>
      </c>
      <c r="C13" s="11" t="s">
        <v>38</v>
      </c>
      <c r="D13" s="12" t="s">
        <v>11</v>
      </c>
      <c r="E13" s="13">
        <v>0.77</v>
      </c>
      <c r="F13" s="22">
        <v>0</v>
      </c>
      <c r="G13" s="14">
        <f t="shared" si="0"/>
        <v>0</v>
      </c>
    </row>
    <row r="14" spans="1:7" ht="90">
      <c r="A14" s="6" t="s">
        <v>39</v>
      </c>
      <c r="B14" s="11" t="s">
        <v>40</v>
      </c>
      <c r="C14" s="11" t="s">
        <v>41</v>
      </c>
      <c r="D14" s="12" t="s">
        <v>24</v>
      </c>
      <c r="E14" s="13">
        <v>13.66</v>
      </c>
      <c r="F14" s="22">
        <v>0</v>
      </c>
      <c r="G14" s="14">
        <f t="shared" si="0"/>
        <v>0</v>
      </c>
    </row>
    <row r="15" spans="1:7" ht="45">
      <c r="A15" s="6" t="s">
        <v>42</v>
      </c>
      <c r="B15" s="11" t="s">
        <v>43</v>
      </c>
      <c r="C15" s="11" t="s">
        <v>44</v>
      </c>
      <c r="D15" s="12" t="s">
        <v>24</v>
      </c>
      <c r="E15" s="13">
        <v>13.66</v>
      </c>
      <c r="F15" s="22">
        <v>0</v>
      </c>
      <c r="G15" s="14">
        <f t="shared" si="0"/>
        <v>0</v>
      </c>
    </row>
    <row r="16" spans="1:7" ht="120">
      <c r="A16" s="6" t="s">
        <v>45</v>
      </c>
      <c r="B16" s="11" t="s">
        <v>46</v>
      </c>
      <c r="C16" s="11" t="s">
        <v>47</v>
      </c>
      <c r="D16" s="12" t="s">
        <v>24</v>
      </c>
      <c r="E16" s="13">
        <v>15.68</v>
      </c>
      <c r="F16" s="22">
        <v>0</v>
      </c>
      <c r="G16" s="14">
        <f t="shared" si="0"/>
        <v>0</v>
      </c>
    </row>
    <row r="17" spans="1:7" ht="30">
      <c r="A17" s="6" t="s">
        <v>48</v>
      </c>
      <c r="B17" s="11" t="s">
        <v>49</v>
      </c>
      <c r="C17" s="11" t="s">
        <v>50</v>
      </c>
      <c r="D17" s="12" t="s">
        <v>24</v>
      </c>
      <c r="E17" s="13">
        <v>15.68</v>
      </c>
      <c r="F17" s="22">
        <v>0</v>
      </c>
      <c r="G17" s="14">
        <f t="shared" si="0"/>
        <v>0</v>
      </c>
    </row>
    <row r="18" spans="1:7" ht="135">
      <c r="A18" s="6" t="s">
        <v>51</v>
      </c>
      <c r="B18" s="11" t="s">
        <v>52</v>
      </c>
      <c r="C18" s="11" t="s">
        <v>53</v>
      </c>
      <c r="D18" s="12" t="s">
        <v>24</v>
      </c>
      <c r="E18" s="13">
        <v>50.53</v>
      </c>
      <c r="F18" s="22">
        <v>0</v>
      </c>
      <c r="G18" s="14">
        <f t="shared" si="0"/>
        <v>0</v>
      </c>
    </row>
    <row r="19" spans="1:7" ht="30">
      <c r="A19" s="6" t="s">
        <v>54</v>
      </c>
      <c r="B19" s="11" t="s">
        <v>55</v>
      </c>
      <c r="C19" s="11" t="s">
        <v>56</v>
      </c>
      <c r="D19" s="12" t="s">
        <v>24</v>
      </c>
      <c r="E19" s="13">
        <v>50.53</v>
      </c>
      <c r="F19" s="22">
        <v>0</v>
      </c>
      <c r="G19" s="14">
        <f t="shared" si="0"/>
        <v>0</v>
      </c>
    </row>
    <row r="20" spans="1:7" ht="90">
      <c r="A20" s="6" t="s">
        <v>57</v>
      </c>
      <c r="B20" s="11" t="s">
        <v>58</v>
      </c>
      <c r="C20" s="11" t="s">
        <v>59</v>
      </c>
      <c r="D20" s="12" t="s">
        <v>24</v>
      </c>
      <c r="E20" s="13">
        <v>19.55</v>
      </c>
      <c r="F20" s="22">
        <v>0</v>
      </c>
      <c r="G20" s="14">
        <f t="shared" si="0"/>
        <v>0</v>
      </c>
    </row>
    <row r="21" spans="1:7" ht="30">
      <c r="A21" s="6" t="s">
        <v>60</v>
      </c>
      <c r="B21" s="11" t="s">
        <v>61</v>
      </c>
      <c r="C21" s="11" t="s">
        <v>62</v>
      </c>
      <c r="D21" s="12" t="s">
        <v>24</v>
      </c>
      <c r="E21" s="13">
        <v>16.55</v>
      </c>
      <c r="F21" s="22">
        <v>0</v>
      </c>
      <c r="G21" s="14">
        <f t="shared" si="0"/>
        <v>0</v>
      </c>
    </row>
    <row r="22" spans="1:7" ht="45">
      <c r="A22" s="6" t="s">
        <v>63</v>
      </c>
      <c r="B22" s="11" t="s">
        <v>64</v>
      </c>
      <c r="C22" s="11" t="s">
        <v>65</v>
      </c>
      <c r="D22" s="12" t="s">
        <v>11</v>
      </c>
      <c r="E22" s="13">
        <v>29.81</v>
      </c>
      <c r="F22" s="22">
        <v>0</v>
      </c>
      <c r="G22" s="14">
        <f t="shared" si="0"/>
        <v>0</v>
      </c>
    </row>
    <row r="23" spans="1:7" ht="30">
      <c r="A23" s="6" t="s">
        <v>66</v>
      </c>
      <c r="B23" s="11" t="s">
        <v>67</v>
      </c>
      <c r="C23" s="11" t="s">
        <v>68</v>
      </c>
      <c r="D23" s="12" t="s">
        <v>11</v>
      </c>
      <c r="E23" s="13">
        <v>29.81</v>
      </c>
      <c r="F23" s="22">
        <v>0</v>
      </c>
      <c r="G23" s="14">
        <f t="shared" si="0"/>
        <v>0</v>
      </c>
    </row>
    <row r="24" spans="1:7" ht="105">
      <c r="A24" s="6" t="s">
        <v>69</v>
      </c>
      <c r="B24" s="11" t="s">
        <v>70</v>
      </c>
      <c r="C24" s="11" t="s">
        <v>71</v>
      </c>
      <c r="D24" s="12" t="s">
        <v>24</v>
      </c>
      <c r="E24" s="13">
        <v>3.69</v>
      </c>
      <c r="F24" s="22">
        <v>0</v>
      </c>
      <c r="G24" s="14">
        <f t="shared" si="0"/>
        <v>0</v>
      </c>
    </row>
    <row r="25" spans="1:7" ht="135">
      <c r="A25" s="6" t="s">
        <v>72</v>
      </c>
      <c r="B25" s="11" t="s">
        <v>73</v>
      </c>
      <c r="C25" s="11" t="s">
        <v>74</v>
      </c>
      <c r="D25" s="12" t="s">
        <v>24</v>
      </c>
      <c r="E25" s="13">
        <v>56.99</v>
      </c>
      <c r="F25" s="22">
        <v>0</v>
      </c>
      <c r="G25" s="14">
        <f t="shared" si="0"/>
        <v>0</v>
      </c>
    </row>
    <row r="26" spans="1:7" ht="15">
      <c r="A26" s="6" t="s">
        <v>75</v>
      </c>
      <c r="B26" s="11" t="s">
        <v>76</v>
      </c>
      <c r="C26" s="11" t="s">
        <v>78</v>
      </c>
      <c r="D26" s="12" t="s">
        <v>77</v>
      </c>
      <c r="E26" s="13">
        <v>2</v>
      </c>
      <c r="F26" s="22">
        <v>0</v>
      </c>
      <c r="G26" s="14">
        <f t="shared" si="0"/>
        <v>0</v>
      </c>
    </row>
    <row r="27" spans="1:7" ht="15">
      <c r="A27" s="6" t="s">
        <v>79</v>
      </c>
      <c r="B27" s="11" t="s">
        <v>80</v>
      </c>
      <c r="C27" s="11" t="s">
        <v>81</v>
      </c>
      <c r="D27" s="12" t="s">
        <v>77</v>
      </c>
      <c r="E27" s="13">
        <v>2</v>
      </c>
      <c r="F27" s="22">
        <v>0</v>
      </c>
      <c r="G27" s="14">
        <f t="shared" si="0"/>
        <v>0</v>
      </c>
    </row>
    <row r="28" spans="1:7" ht="15">
      <c r="A28" s="6" t="s">
        <v>82</v>
      </c>
      <c r="B28" s="11" t="s">
        <v>83</v>
      </c>
      <c r="C28" s="11" t="s">
        <v>85</v>
      </c>
      <c r="D28" s="12" t="s">
        <v>84</v>
      </c>
      <c r="E28" s="13">
        <v>12</v>
      </c>
      <c r="F28" s="22">
        <v>0</v>
      </c>
      <c r="G28" s="14">
        <f t="shared" si="0"/>
        <v>0</v>
      </c>
    </row>
    <row r="29" spans="1:7" ht="45">
      <c r="A29" s="6" t="s">
        <v>86</v>
      </c>
      <c r="B29" s="11" t="s">
        <v>87</v>
      </c>
      <c r="C29" s="11" t="s">
        <v>88</v>
      </c>
      <c r="D29" s="12" t="s">
        <v>84</v>
      </c>
      <c r="E29" s="13">
        <v>10.8</v>
      </c>
      <c r="F29" s="22">
        <v>0</v>
      </c>
      <c r="G29" s="14">
        <f t="shared" si="0"/>
        <v>0</v>
      </c>
    </row>
    <row r="30" spans="1:7" ht="90">
      <c r="A30" s="6" t="s">
        <v>89</v>
      </c>
      <c r="B30" s="11" t="s">
        <v>90</v>
      </c>
      <c r="C30" s="11" t="s">
        <v>91</v>
      </c>
      <c r="D30" s="12" t="s">
        <v>24</v>
      </c>
      <c r="E30" s="13">
        <v>5.94</v>
      </c>
      <c r="F30" s="22">
        <v>0</v>
      </c>
      <c r="G30" s="14">
        <f t="shared" si="0"/>
        <v>0</v>
      </c>
    </row>
    <row r="31" spans="1:7" ht="30">
      <c r="A31" s="6" t="s">
        <v>92</v>
      </c>
      <c r="B31" s="11" t="s">
        <v>93</v>
      </c>
      <c r="C31" s="11" t="s">
        <v>94</v>
      </c>
      <c r="D31" s="12" t="s">
        <v>31</v>
      </c>
      <c r="E31" s="13">
        <v>0.26</v>
      </c>
      <c r="F31" s="22">
        <v>0</v>
      </c>
      <c r="G31" s="14">
        <f t="shared" si="0"/>
        <v>0</v>
      </c>
    </row>
    <row r="32" spans="1:7" ht="120">
      <c r="A32" s="6" t="s">
        <v>95</v>
      </c>
      <c r="B32" s="11" t="s">
        <v>96</v>
      </c>
      <c r="C32" s="11" t="s">
        <v>97</v>
      </c>
      <c r="D32" s="12" t="s">
        <v>11</v>
      </c>
      <c r="E32" s="13">
        <v>0.75</v>
      </c>
      <c r="F32" s="22">
        <v>0</v>
      </c>
      <c r="G32" s="14">
        <f t="shared" si="0"/>
        <v>0</v>
      </c>
    </row>
    <row r="33" spans="1:7" ht="120">
      <c r="A33" s="6" t="s">
        <v>98</v>
      </c>
      <c r="B33" s="11" t="s">
        <v>99</v>
      </c>
      <c r="C33" s="11" t="s">
        <v>100</v>
      </c>
      <c r="D33" s="12" t="s">
        <v>11</v>
      </c>
      <c r="E33" s="13">
        <v>1.4</v>
      </c>
      <c r="F33" s="22">
        <v>0</v>
      </c>
      <c r="G33" s="14">
        <f t="shared" si="0"/>
        <v>0</v>
      </c>
    </row>
    <row r="34" spans="1:7" ht="30">
      <c r="A34" s="6" t="s">
        <v>101</v>
      </c>
      <c r="B34" s="11" t="s">
        <v>102</v>
      </c>
      <c r="C34" s="11" t="s">
        <v>103</v>
      </c>
      <c r="D34" s="12" t="s">
        <v>24</v>
      </c>
      <c r="E34" s="13">
        <v>12.73</v>
      </c>
      <c r="F34" s="22">
        <v>0</v>
      </c>
      <c r="G34" s="14">
        <f t="shared" si="0"/>
        <v>0</v>
      </c>
    </row>
    <row r="35" spans="1:7" ht="15">
      <c r="A35" s="6" t="s">
        <v>104</v>
      </c>
      <c r="B35" s="11" t="s">
        <v>105</v>
      </c>
      <c r="C35" s="11" t="s">
        <v>106</v>
      </c>
      <c r="D35" s="12" t="s">
        <v>24</v>
      </c>
      <c r="E35" s="13">
        <v>12.96</v>
      </c>
      <c r="F35" s="22">
        <v>0</v>
      </c>
      <c r="G35" s="14">
        <f t="shared" si="0"/>
        <v>0</v>
      </c>
    </row>
    <row r="36" spans="1:7" ht="45">
      <c r="A36" s="6" t="s">
        <v>107</v>
      </c>
      <c r="B36" s="11" t="s">
        <v>108</v>
      </c>
      <c r="C36" s="11" t="s">
        <v>109</v>
      </c>
      <c r="D36" s="12" t="s">
        <v>24</v>
      </c>
      <c r="E36" s="13">
        <v>59</v>
      </c>
      <c r="F36" s="22">
        <v>0</v>
      </c>
      <c r="G36" s="14">
        <f t="shared" si="0"/>
        <v>0</v>
      </c>
    </row>
    <row r="37" spans="1:7" ht="15">
      <c r="A37" s="6" t="s">
        <v>110</v>
      </c>
      <c r="B37" s="11" t="s">
        <v>111</v>
      </c>
      <c r="C37" s="11" t="s">
        <v>112</v>
      </c>
      <c r="D37" s="12" t="s">
        <v>24</v>
      </c>
      <c r="E37" s="13">
        <v>59</v>
      </c>
      <c r="F37" s="22">
        <v>0</v>
      </c>
      <c r="G37" s="14">
        <f t="shared" si="0"/>
        <v>0</v>
      </c>
    </row>
    <row r="38" spans="1:7" ht="30">
      <c r="A38" s="6" t="s">
        <v>113</v>
      </c>
      <c r="B38" s="11" t="s">
        <v>114</v>
      </c>
      <c r="C38" s="11" t="s">
        <v>115</v>
      </c>
      <c r="D38" s="12" t="s">
        <v>84</v>
      </c>
      <c r="E38" s="13">
        <v>15.2</v>
      </c>
      <c r="F38" s="22">
        <v>0</v>
      </c>
      <c r="G38" s="14">
        <f t="shared" si="0"/>
        <v>0</v>
      </c>
    </row>
    <row r="39" spans="1:7" ht="15">
      <c r="A39" s="6" t="s">
        <v>116</v>
      </c>
      <c r="B39" s="11" t="s">
        <v>117</v>
      </c>
      <c r="C39" s="11" t="s">
        <v>118</v>
      </c>
      <c r="D39" s="12" t="s">
        <v>24</v>
      </c>
      <c r="E39" s="13">
        <v>59</v>
      </c>
      <c r="F39" s="22">
        <v>0</v>
      </c>
      <c r="G39" s="14">
        <f t="shared" si="0"/>
        <v>0</v>
      </c>
    </row>
    <row r="40" spans="1:7" ht="45">
      <c r="A40" s="6" t="s">
        <v>119</v>
      </c>
      <c r="B40" s="11" t="s">
        <v>120</v>
      </c>
      <c r="C40" s="11" t="s">
        <v>121</v>
      </c>
      <c r="D40" s="12" t="s">
        <v>24</v>
      </c>
      <c r="E40" s="13">
        <v>59</v>
      </c>
      <c r="F40" s="22">
        <v>0</v>
      </c>
      <c r="G40" s="14">
        <f t="shared" si="0"/>
        <v>0</v>
      </c>
    </row>
    <row r="41" spans="1:7" ht="45">
      <c r="A41" s="6" t="s">
        <v>122</v>
      </c>
      <c r="B41" s="11" t="s">
        <v>120</v>
      </c>
      <c r="C41" s="11" t="s">
        <v>123</v>
      </c>
      <c r="D41" s="12" t="s">
        <v>24</v>
      </c>
      <c r="E41" s="13">
        <v>59</v>
      </c>
      <c r="F41" s="22">
        <v>0</v>
      </c>
      <c r="G41" s="14">
        <f t="shared" si="0"/>
        <v>0</v>
      </c>
    </row>
    <row r="42" spans="1:7" ht="30">
      <c r="A42" s="6" t="s">
        <v>124</v>
      </c>
      <c r="B42" s="11" t="s">
        <v>125</v>
      </c>
      <c r="C42" s="11" t="s">
        <v>126</v>
      </c>
      <c r="D42" s="12" t="s">
        <v>24</v>
      </c>
      <c r="E42" s="13">
        <v>59</v>
      </c>
      <c r="F42" s="22">
        <v>0</v>
      </c>
      <c r="G42" s="14">
        <f t="shared" si="0"/>
        <v>0</v>
      </c>
    </row>
    <row r="43" spans="1:7" ht="30">
      <c r="A43" s="6" t="s">
        <v>127</v>
      </c>
      <c r="B43" s="11" t="s">
        <v>128</v>
      </c>
      <c r="C43" s="11" t="s">
        <v>129</v>
      </c>
      <c r="D43" s="12" t="s">
        <v>84</v>
      </c>
      <c r="E43" s="13">
        <v>15.2</v>
      </c>
      <c r="F43" s="22">
        <v>0</v>
      </c>
      <c r="G43" s="14">
        <f t="shared" si="0"/>
        <v>0</v>
      </c>
    </row>
    <row r="44" spans="1:7" ht="30">
      <c r="A44" s="6" t="s">
        <v>130</v>
      </c>
      <c r="B44" s="11" t="s">
        <v>131</v>
      </c>
      <c r="C44" s="11" t="s">
        <v>132</v>
      </c>
      <c r="D44" s="12" t="s">
        <v>84</v>
      </c>
      <c r="E44" s="13">
        <v>7</v>
      </c>
      <c r="F44" s="22">
        <v>0</v>
      </c>
      <c r="G44" s="14">
        <f t="shared" si="0"/>
        <v>0</v>
      </c>
    </row>
    <row r="45" spans="1:7" ht="120">
      <c r="A45" s="6" t="s">
        <v>133</v>
      </c>
      <c r="B45" s="11" t="s">
        <v>134</v>
      </c>
      <c r="C45" s="11" t="s">
        <v>135</v>
      </c>
      <c r="D45" s="12" t="s">
        <v>24</v>
      </c>
      <c r="E45" s="13">
        <v>5.02</v>
      </c>
      <c r="F45" s="22">
        <v>0</v>
      </c>
      <c r="G45" s="14">
        <f t="shared" si="0"/>
        <v>0</v>
      </c>
    </row>
    <row r="46" spans="1:7" ht="30">
      <c r="A46" s="6" t="s">
        <v>136</v>
      </c>
      <c r="B46" s="11" t="s">
        <v>137</v>
      </c>
      <c r="C46" s="11" t="s">
        <v>138</v>
      </c>
      <c r="D46" s="12" t="s">
        <v>24</v>
      </c>
      <c r="E46" s="13">
        <v>0.54</v>
      </c>
      <c r="F46" s="22">
        <v>0</v>
      </c>
      <c r="G46" s="14">
        <f t="shared" si="0"/>
        <v>0</v>
      </c>
    </row>
    <row r="47" spans="1:7" ht="30">
      <c r="A47" s="6" t="s">
        <v>139</v>
      </c>
      <c r="B47" s="11" t="s">
        <v>140</v>
      </c>
      <c r="C47" s="11" t="s">
        <v>141</v>
      </c>
      <c r="D47" s="12" t="s">
        <v>77</v>
      </c>
      <c r="E47" s="13">
        <v>2</v>
      </c>
      <c r="F47" s="22">
        <v>0</v>
      </c>
      <c r="G47" s="14">
        <f t="shared" si="0"/>
        <v>0</v>
      </c>
    </row>
    <row r="48" spans="1:7" ht="15">
      <c r="A48" s="6" t="s">
        <v>142</v>
      </c>
      <c r="B48" s="11" t="s">
        <v>143</v>
      </c>
      <c r="C48" s="11" t="s">
        <v>144</v>
      </c>
      <c r="D48" s="12" t="s">
        <v>77</v>
      </c>
      <c r="E48" s="13">
        <v>6</v>
      </c>
      <c r="F48" s="22">
        <v>0</v>
      </c>
      <c r="G48" s="14">
        <f t="shared" si="0"/>
        <v>0</v>
      </c>
    </row>
    <row r="49" spans="1:7" ht="15">
      <c r="A49" s="6" t="s">
        <v>145</v>
      </c>
      <c r="B49" s="11" t="s">
        <v>146</v>
      </c>
      <c r="C49" s="11" t="s">
        <v>147</v>
      </c>
      <c r="D49" s="12" t="s">
        <v>84</v>
      </c>
      <c r="E49" s="13">
        <v>21.6</v>
      </c>
      <c r="F49" s="22">
        <v>0</v>
      </c>
      <c r="G49" s="14">
        <f t="shared" si="0"/>
        <v>0</v>
      </c>
    </row>
    <row r="50" spans="1:7" ht="30">
      <c r="A50" s="6" t="s">
        <v>148</v>
      </c>
      <c r="B50" s="11" t="s">
        <v>149</v>
      </c>
      <c r="C50" s="11" t="s">
        <v>150</v>
      </c>
      <c r="D50" s="12" t="s">
        <v>24</v>
      </c>
      <c r="E50" s="13">
        <v>11.35</v>
      </c>
      <c r="F50" s="22">
        <v>0</v>
      </c>
      <c r="G50" s="14">
        <f t="shared" si="0"/>
        <v>0</v>
      </c>
    </row>
    <row r="51" spans="1:7" ht="15">
      <c r="A51" s="6" t="s">
        <v>151</v>
      </c>
      <c r="B51" s="11" t="s">
        <v>117</v>
      </c>
      <c r="C51" s="11" t="s">
        <v>152</v>
      </c>
      <c r="D51" s="12" t="s">
        <v>24</v>
      </c>
      <c r="E51" s="13">
        <v>11.35</v>
      </c>
      <c r="F51" s="22">
        <v>0</v>
      </c>
      <c r="G51" s="14">
        <f t="shared" si="0"/>
        <v>0</v>
      </c>
    </row>
    <row r="52" spans="1:7" ht="30">
      <c r="A52" s="6" t="s">
        <v>153</v>
      </c>
      <c r="B52" s="11" t="s">
        <v>154</v>
      </c>
      <c r="C52" s="11" t="s">
        <v>155</v>
      </c>
      <c r="D52" s="12" t="s">
        <v>24</v>
      </c>
      <c r="E52" s="13">
        <v>11.35</v>
      </c>
      <c r="F52" s="22">
        <v>0</v>
      </c>
      <c r="G52" s="14">
        <f t="shared" si="0"/>
        <v>0</v>
      </c>
    </row>
    <row r="53" spans="1:7" ht="15">
      <c r="A53" s="6" t="s">
        <v>156</v>
      </c>
      <c r="B53" s="11" t="s">
        <v>157</v>
      </c>
      <c r="C53" s="11" t="s">
        <v>158</v>
      </c>
      <c r="D53" s="12" t="s">
        <v>24</v>
      </c>
      <c r="E53" s="13">
        <v>1.44</v>
      </c>
      <c r="F53" s="22">
        <v>0</v>
      </c>
      <c r="G53" s="14">
        <f t="shared" si="0"/>
        <v>0</v>
      </c>
    </row>
    <row r="54" spans="1:7" ht="90">
      <c r="A54" s="6" t="s">
        <v>159</v>
      </c>
      <c r="B54" s="11" t="s">
        <v>160</v>
      </c>
      <c r="C54" s="11" t="s">
        <v>161</v>
      </c>
      <c r="D54" s="12" t="s">
        <v>24</v>
      </c>
      <c r="E54" s="13">
        <v>5.01</v>
      </c>
      <c r="F54" s="22">
        <v>0</v>
      </c>
      <c r="G54" s="14">
        <f t="shared" si="0"/>
        <v>0</v>
      </c>
    </row>
    <row r="55" spans="1:7" ht="90">
      <c r="A55" s="6" t="s">
        <v>162</v>
      </c>
      <c r="B55" s="11" t="s">
        <v>163</v>
      </c>
      <c r="C55" s="11" t="s">
        <v>164</v>
      </c>
      <c r="D55" s="12" t="s">
        <v>24</v>
      </c>
      <c r="E55" s="13">
        <v>50.98</v>
      </c>
      <c r="F55" s="22">
        <v>0</v>
      </c>
      <c r="G55" s="14">
        <f t="shared" si="0"/>
        <v>0</v>
      </c>
    </row>
    <row r="56" spans="1:7" ht="45">
      <c r="A56" s="6" t="s">
        <v>165</v>
      </c>
      <c r="B56" s="11" t="s">
        <v>166</v>
      </c>
      <c r="C56" s="11" t="s">
        <v>167</v>
      </c>
      <c r="D56" s="12" t="s">
        <v>24</v>
      </c>
      <c r="E56" s="13">
        <v>1.5</v>
      </c>
      <c r="F56" s="22">
        <v>0</v>
      </c>
      <c r="G56" s="14">
        <f t="shared" si="0"/>
        <v>0</v>
      </c>
    </row>
    <row r="57" spans="1:7" ht="105">
      <c r="A57" s="6" t="s">
        <v>168</v>
      </c>
      <c r="B57" s="11" t="s">
        <v>169</v>
      </c>
      <c r="C57" s="11" t="s">
        <v>170</v>
      </c>
      <c r="D57" s="12" t="s">
        <v>24</v>
      </c>
      <c r="E57" s="13">
        <v>21.03</v>
      </c>
      <c r="F57" s="22">
        <v>0</v>
      </c>
      <c r="G57" s="14">
        <f t="shared" si="0"/>
        <v>0</v>
      </c>
    </row>
    <row r="58" spans="1:7" ht="30">
      <c r="A58" s="6" t="s">
        <v>171</v>
      </c>
      <c r="B58" s="11" t="s">
        <v>172</v>
      </c>
      <c r="C58" s="11" t="s">
        <v>173</v>
      </c>
      <c r="D58" s="12" t="s">
        <v>24</v>
      </c>
      <c r="E58" s="13">
        <v>21.03</v>
      </c>
      <c r="F58" s="22">
        <v>0</v>
      </c>
      <c r="G58" s="14">
        <f t="shared" si="0"/>
        <v>0</v>
      </c>
    </row>
    <row r="59" spans="1:7" ht="105">
      <c r="A59" s="6" t="s">
        <v>174</v>
      </c>
      <c r="B59" s="11" t="s">
        <v>175</v>
      </c>
      <c r="C59" s="11" t="s">
        <v>176</v>
      </c>
      <c r="D59" s="12" t="s">
        <v>24</v>
      </c>
      <c r="E59" s="13">
        <v>19.03</v>
      </c>
      <c r="F59" s="22">
        <v>0</v>
      </c>
      <c r="G59" s="14">
        <f t="shared" si="0"/>
        <v>0</v>
      </c>
    </row>
    <row r="60" spans="1:7" ht="30">
      <c r="A60" s="6" t="s">
        <v>177</v>
      </c>
      <c r="B60" s="11" t="s">
        <v>178</v>
      </c>
      <c r="C60" s="11" t="s">
        <v>179</v>
      </c>
      <c r="D60" s="12" t="s">
        <v>24</v>
      </c>
      <c r="E60" s="13">
        <v>19.03</v>
      </c>
      <c r="F60" s="22">
        <v>0</v>
      </c>
      <c r="G60" s="14">
        <f t="shared" si="0"/>
        <v>0</v>
      </c>
    </row>
    <row r="61" spans="1:7" ht="105">
      <c r="A61" s="6" t="s">
        <v>180</v>
      </c>
      <c r="B61" s="11" t="s">
        <v>181</v>
      </c>
      <c r="C61" s="11" t="s">
        <v>182</v>
      </c>
      <c r="D61" s="12" t="s">
        <v>24</v>
      </c>
      <c r="E61" s="13">
        <v>31.95</v>
      </c>
      <c r="F61" s="22">
        <v>0</v>
      </c>
      <c r="G61" s="14">
        <f t="shared" si="0"/>
        <v>0</v>
      </c>
    </row>
    <row r="62" spans="1:7" ht="30">
      <c r="A62" s="6" t="s">
        <v>183</v>
      </c>
      <c r="B62" s="11" t="s">
        <v>184</v>
      </c>
      <c r="C62" s="11" t="s">
        <v>185</v>
      </c>
      <c r="D62" s="12" t="s">
        <v>24</v>
      </c>
      <c r="E62" s="13">
        <v>31.95</v>
      </c>
      <c r="F62" s="22">
        <v>0</v>
      </c>
      <c r="G62" s="14">
        <f t="shared" si="0"/>
        <v>0</v>
      </c>
    </row>
    <row r="63" spans="1:7" ht="105">
      <c r="A63" s="6" t="s">
        <v>186</v>
      </c>
      <c r="B63" s="11" t="s">
        <v>187</v>
      </c>
      <c r="C63" s="11" t="s">
        <v>188</v>
      </c>
      <c r="D63" s="12" t="s">
        <v>11</v>
      </c>
      <c r="E63" s="13">
        <v>2.22</v>
      </c>
      <c r="F63" s="22">
        <v>0</v>
      </c>
      <c r="G63" s="14">
        <f t="shared" si="0"/>
        <v>0</v>
      </c>
    </row>
    <row r="64" spans="1:7" ht="90">
      <c r="A64" s="6" t="s">
        <v>189</v>
      </c>
      <c r="B64" s="11" t="s">
        <v>27</v>
      </c>
      <c r="C64" s="11" t="s">
        <v>190</v>
      </c>
      <c r="D64" s="12" t="s">
        <v>11</v>
      </c>
      <c r="E64" s="13">
        <v>1.33</v>
      </c>
      <c r="F64" s="22">
        <v>0</v>
      </c>
      <c r="G64" s="14">
        <f t="shared" si="0"/>
        <v>0</v>
      </c>
    </row>
    <row r="65" spans="1:7" ht="45">
      <c r="A65" s="6" t="s">
        <v>191</v>
      </c>
      <c r="B65" s="11" t="s">
        <v>192</v>
      </c>
      <c r="C65" s="11" t="s">
        <v>193</v>
      </c>
      <c r="D65" s="12" t="s">
        <v>24</v>
      </c>
      <c r="E65" s="13">
        <v>11.08</v>
      </c>
      <c r="F65" s="22">
        <v>0</v>
      </c>
      <c r="G65" s="14">
        <f t="shared" si="0"/>
        <v>0</v>
      </c>
    </row>
    <row r="66" spans="1:7" ht="45">
      <c r="A66" s="6" t="s">
        <v>194</v>
      </c>
      <c r="B66" s="11" t="s">
        <v>195</v>
      </c>
      <c r="C66" s="11" t="s">
        <v>196</v>
      </c>
      <c r="D66" s="12" t="s">
        <v>24</v>
      </c>
      <c r="E66" s="13">
        <v>11.08</v>
      </c>
      <c r="F66" s="22">
        <v>0</v>
      </c>
      <c r="G66" s="14">
        <f t="shared" si="0"/>
        <v>0</v>
      </c>
    </row>
    <row r="67" spans="1:7" ht="30">
      <c r="A67" s="6" t="s">
        <v>197</v>
      </c>
      <c r="B67" s="11" t="s">
        <v>198</v>
      </c>
      <c r="C67" s="11" t="s">
        <v>199</v>
      </c>
      <c r="D67" s="12" t="s">
        <v>24</v>
      </c>
      <c r="E67" s="13">
        <v>11.08</v>
      </c>
      <c r="F67" s="22">
        <v>0</v>
      </c>
      <c r="G67" s="14">
        <f t="shared" si="0"/>
        <v>0</v>
      </c>
    </row>
    <row r="68" spans="1:7" ht="30">
      <c r="A68" s="6" t="s">
        <v>200</v>
      </c>
      <c r="B68" s="11" t="s">
        <v>201</v>
      </c>
      <c r="C68" s="11" t="s">
        <v>202</v>
      </c>
      <c r="D68" s="12" t="s">
        <v>24</v>
      </c>
      <c r="E68" s="13">
        <v>11.08</v>
      </c>
      <c r="F68" s="22">
        <v>0</v>
      </c>
      <c r="G68" s="14">
        <f t="shared" si="0"/>
        <v>0</v>
      </c>
    </row>
    <row r="69" spans="1:7" ht="45">
      <c r="A69" s="6" t="s">
        <v>203</v>
      </c>
      <c r="B69" s="11" t="s">
        <v>204</v>
      </c>
      <c r="C69" s="11" t="s">
        <v>205</v>
      </c>
      <c r="D69" s="12" t="s">
        <v>24</v>
      </c>
      <c r="E69" s="13">
        <v>11.08</v>
      </c>
      <c r="F69" s="22">
        <v>0</v>
      </c>
      <c r="G69" s="14">
        <f t="shared" si="0"/>
        <v>0</v>
      </c>
    </row>
    <row r="70" spans="1:7" ht="30">
      <c r="A70" s="6" t="s">
        <v>206</v>
      </c>
      <c r="B70" s="11" t="s">
        <v>207</v>
      </c>
      <c r="C70" s="11" t="s">
        <v>208</v>
      </c>
      <c r="D70" s="12" t="s">
        <v>24</v>
      </c>
      <c r="E70" s="13">
        <v>11.08</v>
      </c>
      <c r="F70" s="22">
        <v>0</v>
      </c>
      <c r="G70" s="14">
        <f aca="true" t="shared" si="1" ref="G70:G101">E70*F70</f>
        <v>0</v>
      </c>
    </row>
    <row r="71" spans="1:7" ht="30">
      <c r="A71" s="6" t="s">
        <v>209</v>
      </c>
      <c r="B71" s="11" t="s">
        <v>210</v>
      </c>
      <c r="C71" s="11" t="s">
        <v>211</v>
      </c>
      <c r="D71" s="12" t="s">
        <v>24</v>
      </c>
      <c r="E71" s="13">
        <v>11.08</v>
      </c>
      <c r="F71" s="22">
        <v>0</v>
      </c>
      <c r="G71" s="14">
        <f t="shared" si="1"/>
        <v>0</v>
      </c>
    </row>
    <row r="72" spans="1:7" ht="150">
      <c r="A72" s="6" t="s">
        <v>212</v>
      </c>
      <c r="B72" s="11" t="s">
        <v>213</v>
      </c>
      <c r="C72" s="11" t="s">
        <v>214</v>
      </c>
      <c r="D72" s="12" t="s">
        <v>24</v>
      </c>
      <c r="E72" s="13">
        <v>69.87</v>
      </c>
      <c r="F72" s="22">
        <v>0</v>
      </c>
      <c r="G72" s="14">
        <f t="shared" si="1"/>
        <v>0</v>
      </c>
    </row>
    <row r="73" spans="1:7" ht="105">
      <c r="A73" s="6" t="s">
        <v>215</v>
      </c>
      <c r="B73" s="11" t="s">
        <v>216</v>
      </c>
      <c r="C73" s="11" t="s">
        <v>217</v>
      </c>
      <c r="D73" s="12" t="s">
        <v>24</v>
      </c>
      <c r="E73" s="13">
        <v>41.36</v>
      </c>
      <c r="F73" s="22">
        <v>0</v>
      </c>
      <c r="G73" s="14">
        <f t="shared" si="1"/>
        <v>0</v>
      </c>
    </row>
    <row r="74" spans="1:7" ht="120">
      <c r="A74" s="6" t="s">
        <v>218</v>
      </c>
      <c r="B74" s="11" t="s">
        <v>219</v>
      </c>
      <c r="C74" s="11" t="s">
        <v>220</v>
      </c>
      <c r="D74" s="12" t="s">
        <v>24</v>
      </c>
      <c r="E74" s="13">
        <v>4.6</v>
      </c>
      <c r="F74" s="22">
        <v>0</v>
      </c>
      <c r="G74" s="14">
        <f t="shared" si="1"/>
        <v>0</v>
      </c>
    </row>
    <row r="75" spans="1:7" ht="105">
      <c r="A75" s="6" t="s">
        <v>221</v>
      </c>
      <c r="B75" s="11" t="s">
        <v>222</v>
      </c>
      <c r="C75" s="11" t="s">
        <v>223</v>
      </c>
      <c r="D75" s="12" t="s">
        <v>84</v>
      </c>
      <c r="E75" s="13">
        <v>31.52</v>
      </c>
      <c r="F75" s="22">
        <v>0</v>
      </c>
      <c r="G75" s="14">
        <f t="shared" si="1"/>
        <v>0</v>
      </c>
    </row>
    <row r="76" spans="1:7" ht="105">
      <c r="A76" s="6" t="s">
        <v>224</v>
      </c>
      <c r="B76" s="11" t="s">
        <v>225</v>
      </c>
      <c r="C76" s="11" t="s">
        <v>226</v>
      </c>
      <c r="D76" s="12" t="s">
        <v>84</v>
      </c>
      <c r="E76" s="13">
        <v>34.33</v>
      </c>
      <c r="F76" s="22">
        <v>0</v>
      </c>
      <c r="G76" s="14">
        <f t="shared" si="1"/>
        <v>0</v>
      </c>
    </row>
    <row r="77" spans="1:7" ht="30">
      <c r="A77" s="6" t="s">
        <v>227</v>
      </c>
      <c r="B77" s="11" t="s">
        <v>228</v>
      </c>
      <c r="C77" s="11" t="s">
        <v>229</v>
      </c>
      <c r="D77" s="12" t="s">
        <v>24</v>
      </c>
      <c r="E77" s="13">
        <v>0.96</v>
      </c>
      <c r="F77" s="22">
        <v>0</v>
      </c>
      <c r="G77" s="14">
        <f t="shared" si="1"/>
        <v>0</v>
      </c>
    </row>
    <row r="78" spans="1:7" ht="15">
      <c r="A78" s="6" t="s">
        <v>230</v>
      </c>
      <c r="B78" s="11" t="s">
        <v>231</v>
      </c>
      <c r="C78" s="11" t="s">
        <v>232</v>
      </c>
      <c r="D78" s="12" t="s">
        <v>24</v>
      </c>
      <c r="E78" s="13">
        <v>3</v>
      </c>
      <c r="F78" s="22">
        <v>0</v>
      </c>
      <c r="G78" s="14">
        <f t="shared" si="1"/>
        <v>0</v>
      </c>
    </row>
    <row r="79" spans="1:7" ht="15">
      <c r="A79" s="6" t="s">
        <v>233</v>
      </c>
      <c r="B79" s="11" t="s">
        <v>234</v>
      </c>
      <c r="C79" s="11" t="s">
        <v>235</v>
      </c>
      <c r="D79" s="12" t="s">
        <v>77</v>
      </c>
      <c r="E79" s="13">
        <v>2</v>
      </c>
      <c r="F79" s="22">
        <v>0</v>
      </c>
      <c r="G79" s="14">
        <f t="shared" si="1"/>
        <v>0</v>
      </c>
    </row>
    <row r="80" spans="1:7" ht="15">
      <c r="A80" s="6" t="s">
        <v>236</v>
      </c>
      <c r="B80" s="11" t="s">
        <v>237</v>
      </c>
      <c r="C80" s="11" t="s">
        <v>238</v>
      </c>
      <c r="D80" s="12" t="s">
        <v>77</v>
      </c>
      <c r="E80" s="13">
        <v>3</v>
      </c>
      <c r="F80" s="22">
        <v>0</v>
      </c>
      <c r="G80" s="14">
        <f t="shared" si="1"/>
        <v>0</v>
      </c>
    </row>
    <row r="81" spans="1:7" ht="30">
      <c r="A81" s="6" t="s">
        <v>239</v>
      </c>
      <c r="B81" s="11" t="s">
        <v>240</v>
      </c>
      <c r="C81" s="11" t="s">
        <v>241</v>
      </c>
      <c r="D81" s="12" t="s">
        <v>84</v>
      </c>
      <c r="E81" s="13">
        <v>1</v>
      </c>
      <c r="F81" s="22">
        <v>0</v>
      </c>
      <c r="G81" s="14">
        <f t="shared" si="1"/>
        <v>0</v>
      </c>
    </row>
    <row r="82" spans="1:7" ht="120">
      <c r="A82" s="6" t="s">
        <v>242</v>
      </c>
      <c r="B82" s="11" t="s">
        <v>243</v>
      </c>
      <c r="C82" s="11" t="s">
        <v>244</v>
      </c>
      <c r="D82" s="12" t="s">
        <v>11</v>
      </c>
      <c r="E82" s="13">
        <v>1.35</v>
      </c>
      <c r="F82" s="22">
        <v>0</v>
      </c>
      <c r="G82" s="14">
        <f t="shared" si="1"/>
        <v>0</v>
      </c>
    </row>
    <row r="83" spans="1:7" ht="90">
      <c r="A83" s="6" t="s">
        <v>245</v>
      </c>
      <c r="B83" s="11" t="s">
        <v>40</v>
      </c>
      <c r="C83" s="11" t="s">
        <v>246</v>
      </c>
      <c r="D83" s="12" t="s">
        <v>24</v>
      </c>
      <c r="E83" s="13">
        <v>1.76</v>
      </c>
      <c r="F83" s="22">
        <v>0</v>
      </c>
      <c r="G83" s="14">
        <f t="shared" si="1"/>
        <v>0</v>
      </c>
    </row>
    <row r="84" spans="1:7" ht="30">
      <c r="A84" s="6" t="s">
        <v>247</v>
      </c>
      <c r="B84" s="11" t="s">
        <v>43</v>
      </c>
      <c r="C84" s="11" t="s">
        <v>248</v>
      </c>
      <c r="D84" s="12" t="s">
        <v>24</v>
      </c>
      <c r="E84" s="13">
        <v>-1.76</v>
      </c>
      <c r="F84" s="22">
        <v>0</v>
      </c>
      <c r="G84" s="14">
        <f t="shared" si="1"/>
        <v>0</v>
      </c>
    </row>
    <row r="85" spans="1:7" ht="30">
      <c r="A85" s="6" t="s">
        <v>249</v>
      </c>
      <c r="B85" s="11" t="s">
        <v>250</v>
      </c>
      <c r="C85" s="11" t="s">
        <v>251</v>
      </c>
      <c r="D85" s="12" t="s">
        <v>24</v>
      </c>
      <c r="E85" s="13">
        <v>4.5</v>
      </c>
      <c r="F85" s="22">
        <v>0</v>
      </c>
      <c r="G85" s="14">
        <f t="shared" si="1"/>
        <v>0</v>
      </c>
    </row>
    <row r="86" spans="1:7" ht="30">
      <c r="A86" s="6" t="s">
        <v>252</v>
      </c>
      <c r="B86" s="11" t="s">
        <v>253</v>
      </c>
      <c r="C86" s="11" t="s">
        <v>254</v>
      </c>
      <c r="D86" s="12" t="s">
        <v>24</v>
      </c>
      <c r="E86" s="13">
        <v>4.5</v>
      </c>
      <c r="F86" s="22">
        <v>0</v>
      </c>
      <c r="G86" s="14">
        <f t="shared" si="1"/>
        <v>0</v>
      </c>
    </row>
    <row r="87" spans="1:7" ht="45">
      <c r="A87" s="6" t="s">
        <v>255</v>
      </c>
      <c r="B87" s="11" t="s">
        <v>256</v>
      </c>
      <c r="C87" s="11" t="s">
        <v>257</v>
      </c>
      <c r="D87" s="12" t="s">
        <v>24</v>
      </c>
      <c r="E87" s="13">
        <v>4.5</v>
      </c>
      <c r="F87" s="22">
        <v>0</v>
      </c>
      <c r="G87" s="14">
        <f t="shared" si="1"/>
        <v>0</v>
      </c>
    </row>
    <row r="88" spans="1:7" ht="30">
      <c r="A88" s="6" t="s">
        <v>258</v>
      </c>
      <c r="B88" s="11" t="s">
        <v>259</v>
      </c>
      <c r="C88" s="11" t="s">
        <v>260</v>
      </c>
      <c r="D88" s="12" t="s">
        <v>24</v>
      </c>
      <c r="E88" s="13">
        <v>4.5</v>
      </c>
      <c r="F88" s="22">
        <v>0</v>
      </c>
      <c r="G88" s="14">
        <f t="shared" si="1"/>
        <v>0</v>
      </c>
    </row>
    <row r="89" spans="1:7" ht="30">
      <c r="A89" s="6" t="s">
        <v>261</v>
      </c>
      <c r="B89" s="11" t="s">
        <v>262</v>
      </c>
      <c r="C89" s="11" t="s">
        <v>263</v>
      </c>
      <c r="D89" s="12" t="s">
        <v>24</v>
      </c>
      <c r="E89" s="13">
        <v>4.5</v>
      </c>
      <c r="F89" s="22">
        <v>0</v>
      </c>
      <c r="G89" s="14">
        <f t="shared" si="1"/>
        <v>0</v>
      </c>
    </row>
    <row r="90" spans="1:7" ht="45">
      <c r="A90" s="6" t="s">
        <v>264</v>
      </c>
      <c r="B90" s="11" t="s">
        <v>265</v>
      </c>
      <c r="C90" s="11" t="s">
        <v>266</v>
      </c>
      <c r="D90" s="12" t="s">
        <v>24</v>
      </c>
      <c r="E90" s="13">
        <v>4.5</v>
      </c>
      <c r="F90" s="22">
        <v>0</v>
      </c>
      <c r="G90" s="14">
        <f t="shared" si="1"/>
        <v>0</v>
      </c>
    </row>
    <row r="91" spans="1:7" ht="30">
      <c r="A91" s="6" t="s">
        <v>267</v>
      </c>
      <c r="B91" s="11" t="s">
        <v>268</v>
      </c>
      <c r="C91" s="11" t="s">
        <v>269</v>
      </c>
      <c r="D91" s="12" t="s">
        <v>84</v>
      </c>
      <c r="E91" s="13">
        <v>8.6</v>
      </c>
      <c r="F91" s="22">
        <v>0</v>
      </c>
      <c r="G91" s="14">
        <f t="shared" si="1"/>
        <v>0</v>
      </c>
    </row>
    <row r="92" spans="1:7" ht="105">
      <c r="A92" s="6" t="s">
        <v>270</v>
      </c>
      <c r="B92" s="11" t="s">
        <v>250</v>
      </c>
      <c r="C92" s="11" t="s">
        <v>271</v>
      </c>
      <c r="D92" s="12" t="s">
        <v>24</v>
      </c>
      <c r="E92" s="13">
        <v>27.68</v>
      </c>
      <c r="F92" s="22">
        <v>0</v>
      </c>
      <c r="G92" s="14">
        <f t="shared" si="1"/>
        <v>0</v>
      </c>
    </row>
    <row r="93" spans="1:7" ht="30">
      <c r="A93" s="6" t="s">
        <v>272</v>
      </c>
      <c r="B93" s="11" t="s">
        <v>253</v>
      </c>
      <c r="C93" s="11" t="s">
        <v>254</v>
      </c>
      <c r="D93" s="12" t="s">
        <v>24</v>
      </c>
      <c r="E93" s="13">
        <v>27.68</v>
      </c>
      <c r="F93" s="22">
        <v>0</v>
      </c>
      <c r="G93" s="14">
        <f t="shared" si="1"/>
        <v>0</v>
      </c>
    </row>
    <row r="94" spans="1:7" ht="30">
      <c r="A94" s="6" t="s">
        <v>273</v>
      </c>
      <c r="B94" s="11" t="s">
        <v>259</v>
      </c>
      <c r="C94" s="11" t="s">
        <v>260</v>
      </c>
      <c r="D94" s="12" t="s">
        <v>24</v>
      </c>
      <c r="E94" s="13">
        <v>27.68</v>
      </c>
      <c r="F94" s="22">
        <v>0</v>
      </c>
      <c r="G94" s="14">
        <f t="shared" si="1"/>
        <v>0</v>
      </c>
    </row>
    <row r="95" spans="1:7" ht="45">
      <c r="A95" s="6" t="s">
        <v>274</v>
      </c>
      <c r="B95" s="11" t="s">
        <v>275</v>
      </c>
      <c r="C95" s="11" t="s">
        <v>276</v>
      </c>
      <c r="D95" s="12" t="s">
        <v>24</v>
      </c>
      <c r="E95" s="13">
        <v>27.68</v>
      </c>
      <c r="F95" s="22">
        <v>0</v>
      </c>
      <c r="G95" s="14">
        <f t="shared" si="1"/>
        <v>0</v>
      </c>
    </row>
    <row r="96" spans="1:7" ht="30">
      <c r="A96" s="6" t="s">
        <v>277</v>
      </c>
      <c r="B96" s="11" t="s">
        <v>278</v>
      </c>
      <c r="C96" s="11" t="s">
        <v>279</v>
      </c>
      <c r="D96" s="12" t="s">
        <v>24</v>
      </c>
      <c r="E96" s="13">
        <v>27.68</v>
      </c>
      <c r="F96" s="22">
        <v>0</v>
      </c>
      <c r="G96" s="14">
        <f t="shared" si="1"/>
        <v>0</v>
      </c>
    </row>
    <row r="97" spans="1:7" ht="30">
      <c r="A97" s="6" t="s">
        <v>280</v>
      </c>
      <c r="B97" s="11" t="s">
        <v>281</v>
      </c>
      <c r="C97" s="11" t="s">
        <v>282</v>
      </c>
      <c r="D97" s="12" t="s">
        <v>24</v>
      </c>
      <c r="E97" s="13">
        <v>27.68</v>
      </c>
      <c r="F97" s="22">
        <v>0</v>
      </c>
      <c r="G97" s="14">
        <f t="shared" si="1"/>
        <v>0</v>
      </c>
    </row>
    <row r="98" spans="1:7" ht="45">
      <c r="A98" s="6" t="s">
        <v>283</v>
      </c>
      <c r="B98" s="11" t="s">
        <v>284</v>
      </c>
      <c r="C98" s="11" t="s">
        <v>285</v>
      </c>
      <c r="D98" s="12" t="s">
        <v>24</v>
      </c>
      <c r="E98" s="13">
        <v>27.68</v>
      </c>
      <c r="F98" s="22">
        <v>0</v>
      </c>
      <c r="G98" s="14">
        <f t="shared" si="1"/>
        <v>0</v>
      </c>
    </row>
    <row r="99" spans="1:7" ht="90">
      <c r="A99" s="6" t="s">
        <v>286</v>
      </c>
      <c r="B99" s="11" t="s">
        <v>287</v>
      </c>
      <c r="C99" s="11" t="s">
        <v>288</v>
      </c>
      <c r="D99" s="12" t="s">
        <v>84</v>
      </c>
      <c r="E99" s="13">
        <v>19.94</v>
      </c>
      <c r="F99" s="22">
        <v>0</v>
      </c>
      <c r="G99" s="14">
        <f t="shared" si="1"/>
        <v>0</v>
      </c>
    </row>
    <row r="100" spans="1:7" ht="90">
      <c r="A100" s="6" t="s">
        <v>289</v>
      </c>
      <c r="B100" s="11" t="s">
        <v>290</v>
      </c>
      <c r="C100" s="11" t="s">
        <v>291</v>
      </c>
      <c r="D100" s="12" t="s">
        <v>11</v>
      </c>
      <c r="E100" s="13">
        <v>1.79</v>
      </c>
      <c r="F100" s="22">
        <v>0</v>
      </c>
      <c r="G100" s="14">
        <f t="shared" si="1"/>
        <v>0</v>
      </c>
    </row>
    <row r="101" spans="1:7" ht="75.75" thickBot="1">
      <c r="A101" s="15" t="s">
        <v>292</v>
      </c>
      <c r="B101" s="16" t="s">
        <v>293</v>
      </c>
      <c r="C101" s="16" t="s">
        <v>294</v>
      </c>
      <c r="D101" s="17" t="s">
        <v>84</v>
      </c>
      <c r="E101" s="18">
        <v>19.94</v>
      </c>
      <c r="F101" s="23">
        <v>0</v>
      </c>
      <c r="G101" s="19">
        <f t="shared" si="1"/>
        <v>0</v>
      </c>
    </row>
    <row r="102" spans="1:7" ht="15.75" thickTop="1">
      <c r="A102" s="29" t="s">
        <v>297</v>
      </c>
      <c r="B102" s="29"/>
      <c r="C102" s="29"/>
      <c r="D102" s="29"/>
      <c r="E102" s="29"/>
      <c r="F102" s="29"/>
      <c r="G102" s="25">
        <f>SUM(G5:G101)</f>
        <v>0</v>
      </c>
    </row>
    <row r="103" spans="1:7" ht="12.75" customHeight="1">
      <c r="A103" s="30" t="s">
        <v>298</v>
      </c>
      <c r="B103" s="30"/>
      <c r="C103" s="30"/>
      <c r="D103" s="30"/>
      <c r="E103" s="30"/>
      <c r="F103" s="30"/>
      <c r="G103" s="26">
        <f>G102*0.23</f>
        <v>0</v>
      </c>
    </row>
    <row r="104" spans="1:7" ht="12.75" customHeight="1">
      <c r="A104" s="30" t="s">
        <v>299</v>
      </c>
      <c r="B104" s="30"/>
      <c r="C104" s="30"/>
      <c r="D104" s="30"/>
      <c r="E104" s="30"/>
      <c r="F104" s="30"/>
      <c r="G104" s="26">
        <f>G103+G102</f>
        <v>0</v>
      </c>
    </row>
  </sheetData>
  <sheetProtection/>
  <mergeCells count="4">
    <mergeCell ref="A1:G1"/>
    <mergeCell ref="A102:F102"/>
    <mergeCell ref="A103:F103"/>
    <mergeCell ref="A104:F10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4" r:id="rId1"/>
  <headerFooter alignWithMargins="0">
    <oddHeader>&amp;RStrona &amp;P z &amp;N</oddHeader>
    <oddFooter>&amp;R......................................................................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</dc:creator>
  <cp:keywords/>
  <dc:description/>
  <cp:lastModifiedBy>LGD</cp:lastModifiedBy>
  <cp:lastPrinted>2020-04-07T10:26:28Z</cp:lastPrinted>
  <dcterms:created xsi:type="dcterms:W3CDTF">2013-03-19T16:38:19Z</dcterms:created>
  <dcterms:modified xsi:type="dcterms:W3CDTF">2020-04-30T12:53:37Z</dcterms:modified>
  <cp:category/>
  <cp:version/>
  <cp:contentType/>
  <cp:contentStatus/>
</cp:coreProperties>
</file>